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16 от 29.07.2022 Решение о внес.изм\№16 от 29.07.2022 Решение о внес.изм\"/>
    </mc:Choice>
  </mc:AlternateContent>
  <xr:revisionPtr revIDLastSave="0" documentId="13_ncr:1_{FBD8EE03-80E2-4CDB-9B1B-5A1C1F3B9C1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30" i="1" l="1"/>
  <c r="T61" i="1" l="1"/>
  <c r="T63" i="1" l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1" i="1"/>
  <c r="T40" i="1" s="1"/>
  <c r="T46" i="1"/>
  <c r="T47" i="1"/>
  <c r="T50" i="1"/>
  <c r="T49" i="1" s="1"/>
  <c r="T53" i="1"/>
  <c r="AI53" i="1"/>
  <c r="AL53" i="1"/>
  <c r="AN53" i="1"/>
  <c r="AJ54" i="1"/>
  <c r="AJ53" i="1" s="1"/>
  <c r="AK54" i="1"/>
  <c r="AK53" i="1" s="1"/>
  <c r="AL54" i="1"/>
  <c r="AM54" i="1"/>
  <c r="AM53" i="1" s="1"/>
  <c r="T57" i="1"/>
  <c r="AI57" i="1"/>
  <c r="AN57" i="1"/>
  <c r="AI25" i="1" l="1"/>
  <c r="T18" i="1" l="1"/>
  <c r="T17" i="1" s="1"/>
  <c r="T13" i="1"/>
  <c r="T12" i="1" s="1"/>
  <c r="AI30" i="1" l="1"/>
  <c r="AI24" i="1" s="1"/>
  <c r="AN63" i="1" l="1"/>
  <c r="AM63" i="1"/>
  <c r="AL63" i="1"/>
  <c r="AK63" i="1"/>
  <c r="AJ63" i="1"/>
  <c r="AI63" i="1"/>
  <c r="AN24" i="1" l="1"/>
  <c r="AM24" i="1"/>
  <c r="AL24" i="1"/>
  <c r="AK24" i="1"/>
  <c r="AJ24" i="1"/>
  <c r="T21" i="1"/>
  <c r="T20" i="1" s="1"/>
  <c r="AN11" i="1" l="1"/>
  <c r="AI11" i="1"/>
  <c r="T25" i="1"/>
  <c r="T24" i="1" l="1"/>
  <c r="T11" i="1" s="1"/>
  <c r="AJ11" i="1"/>
  <c r="AK11" i="1"/>
  <c r="AL11" i="1"/>
  <c r="AM11" i="1"/>
</calcChain>
</file>

<file path=xl/sharedStrings.xml><?xml version="1.0" encoding="utf-8"?>
<sst xmlns="http://schemas.openxmlformats.org/spreadsheetml/2006/main" count="307" uniqueCount="178">
  <si>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</si>
  <si>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</si>
  <si>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</si>
  <si>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</si>
  <si>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</si>
  <si>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</si>
  <si>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</si>
  <si>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</si>
  <si>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</si>
  <si>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</si>
  <si>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</si>
  <si>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</si>
  <si>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</si>
  <si>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</si>
  <si>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</si>
  <si>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</si>
  <si>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</si>
  <si>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</si>
  <si>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</si>
  <si>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</si>
  <si>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</si>
  <si>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</si>
  <si>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</si>
  <si>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</si>
  <si>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</si>
  <si>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</si>
  <si>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</si>
  <si>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</si>
  <si>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</si>
  <si>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</si>
  <si>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</si>
  <si>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</si>
  <si>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</si>
  <si>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</si>
  <si>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</si>
  <si>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</si>
  <si>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</si>
  <si>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</si>
  <si>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</si>
  <si>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</si>
  <si>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</si>
  <si>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</si>
  <si>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</si>
  <si>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</si>
  <si>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</si>
  <si>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</si>
  <si>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</si>
  <si>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</si>
  <si>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</si>
  <si>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</si>
  <si>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</si>
  <si>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</si>
  <si>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</si>
  <si>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</si>
  <si>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</si>
  <si>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</si>
  <si>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</si>
  <si>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</si>
  <si>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</si>
  <si>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</si>
  <si>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</si>
  <si>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</si>
  <si>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</si>
  <si>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</si>
  <si>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</si>
  <si>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</si>
  <si>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</si>
  <si>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</si>
  <si>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</si>
  <si>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</si>
  <si>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</si>
  <si>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</si>
  <si>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</si>
  <si>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</si>
  <si>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</si>
  <si>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</si>
  <si>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89.9.00.51180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</si>
  <si>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</si>
  <si>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</si>
  <si>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</si>
  <si>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</si>
  <si>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</si>
  <si>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</si>
  <si>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</si>
  <si>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</si>
  <si>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</si>
  <si>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</si>
  <si>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</si>
  <si>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</si>
  <si>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</si>
  <si>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</si>
  <si>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</si>
  <si>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</si>
  <si>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</si>
  <si>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</si>
  <si>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</si>
  <si>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</si>
  <si>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</si>
  <si>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</si>
  <si>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</si>
  <si>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</si>
  <si>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</si>
  <si>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</si>
  <si>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</si>
  <si>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</si>
  <si>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</si>
  <si>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</si>
  <si>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</si>
  <si>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</si>
  <si>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</si>
  <si>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</si>
  <si>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</si>
  <si>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</si>
  <si>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</si>
  <si>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</si>
  <si>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</si>
  <si>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</si>
  <si>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</si>
  <si>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</si>
  <si>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</si>
  <si>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</si>
  <si>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</si>
  <si>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</si>
  <si>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</si>
  <si>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</si>
  <si>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</si>
  <si>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</si>
  <si>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</si>
  <si>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</si>
  <si>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</si>
  <si>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</si>
  <si>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</si>
  <si>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</si>
  <si>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</si>
  <si>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</si>
  <si>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</si>
  <si>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</si>
  <si>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</si>
  <si>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</si>
  <si>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</si>
  <si>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</si>
  <si>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</si>
  <si>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</si>
  <si>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</si>
  <si>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</si>
  <si>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</si>
  <si>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</si>
  <si>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</si>
  <si>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</si>
  <si>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</si>
  <si>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</si>
  <si>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</si>
  <si>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</si>
  <si>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</si>
  <si>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</si>
  <si>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</si>
  <si>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</si>
  <si>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</si>
  <si>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</si>
  <si>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</si>
  <si>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</si>
  <si>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</si>
  <si>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</si>
  <si>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 xml:space="preserve">Тарасовского района на 2022 год и на плановый </t>
  </si>
  <si>
    <t>период 2023 и 2024 годов"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</si>
  <si>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2022 год и на плановый период 2023 и 2024 годы</t>
  </si>
  <si>
    <t>2024 г.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</si>
  <si>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</si>
  <si>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</si>
  <si>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</si>
  <si>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</si>
  <si>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>«О внесении изменений в решение Собрания депутатов                                                 Митякинского сельского поселения № 18 от 27.12.2021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</si>
  <si>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</si>
  <si>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</si>
  <si>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Расходы на реализацию инициативных проектов 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</si>
  <si>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</si>
  <si>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Приложение 6 к  решению Собрания депутатов</t>
  </si>
  <si>
    <t xml:space="preserve"> Митякинского сельского поселения № 16 от 29.07.2022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</si>
</sst>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7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7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5" fontId="17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20" fillId="0" borderId="3" xfId="0" applyNumberFormat="1" applyFont="1" applyBorder="1" applyAlignment="1">
      <alignment horizontal="right" vertical="center"/>
    </xf>
    <xf numFmtId="165" fontId="23" fillId="0" borderId="3" xfId="0" applyNumberFormat="1" applyFont="1" applyBorder="1"/>
    <xf numFmtId="165" fontId="0" fillId="0" borderId="3" xfId="0" applyNumberFormat="1" applyBorder="1"/>
    <xf numFmtId="165" fontId="20" fillId="0" borderId="3" xfId="0" applyNumberFormat="1" applyFont="1" applyBorder="1"/>
    <xf numFmtId="165" fontId="26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165" fontId="8" fillId="2" borderId="3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/>
    </xf>
    <xf numFmtId="0" fontId="0" fillId="0" borderId="6" xfId="0" applyBorder="1"/>
    <xf numFmtId="0" fontId="12" fillId="2" borderId="6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center" vertical="center" wrapText="1"/>
    </xf>
    <xf numFmtId="165" fontId="10" fillId="2" borderId="6" xfId="0" applyNumberFormat="1" applyFont="1" applyFill="1" applyBorder="1" applyAlignment="1">
      <alignment horizontal="right" vertical="center" wrapText="1"/>
    </xf>
    <xf numFmtId="165" fontId="0" fillId="0" borderId="6" xfId="0" applyNumberFormat="1" applyFont="1" applyBorder="1"/>
    <xf numFmtId="165" fontId="12" fillId="2" borderId="6" xfId="0" applyNumberFormat="1" applyFont="1" applyFill="1" applyBorder="1" applyAlignment="1">
      <alignment horizontal="right" vertical="center" wrapText="1"/>
    </xf>
    <xf numFmtId="0" fontId="4" fillId="0" borderId="3" xfId="0" applyFont="1" applyBorder="1" applyAlignment="1">
      <alignment horizontal="center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7"/>
  <sheetViews>
    <sheetView tabSelected="1" workbookViewId="0">
      <selection activeCell="AV74" sqref="AV74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.7109375" customWidth="1"/>
    <col min="19" max="19" width="5.1406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176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11.45" customHeight="1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23"/>
      <c r="AJ2" s="23"/>
      <c r="AK2" s="23"/>
      <c r="AL2" s="23"/>
      <c r="AM2" s="23"/>
      <c r="AN2" s="23" t="s">
        <v>177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27" customHeight="1" x14ac:dyDescent="0.25">
      <c r="A3" s="4"/>
      <c r="B3" s="91" t="s">
        <v>171</v>
      </c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93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163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164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93" t="s">
        <v>165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9" t="s">
        <v>95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134</v>
      </c>
      <c r="AJ10" s="51"/>
      <c r="AK10" s="51"/>
      <c r="AL10" s="51"/>
      <c r="AM10" s="51"/>
      <c r="AN10" s="51" t="s">
        <v>166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T12+T17+T20+T24+T36+T40+T53+T57+T61+T63</f>
        <v>22210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AI12+AI20+AI24+AI36+AI40+AI49+AI53+AI57+AI61+AI63</f>
        <v>10273.900000000001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9815.6999999999989</v>
      </c>
      <c r="AO11" s="5"/>
      <c r="AP11" s="5"/>
      <c r="AQ11" s="5"/>
      <c r="AR11" s="5"/>
    </row>
    <row r="12" spans="1:55" ht="39" customHeight="1" x14ac:dyDescent="0.25">
      <c r="A12" s="29" t="s">
        <v>15</v>
      </c>
      <c r="B12" s="30" t="s">
        <v>16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7">
        <f>T13</f>
        <v>311</v>
      </c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7">
        <v>0</v>
      </c>
      <c r="AJ12" s="67">
        <v>0</v>
      </c>
      <c r="AK12" s="67">
        <v>0</v>
      </c>
      <c r="AL12" s="67">
        <v>0</v>
      </c>
      <c r="AM12" s="67">
        <v>0</v>
      </c>
      <c r="AN12" s="67">
        <v>0</v>
      </c>
      <c r="AO12" s="92" t="s">
        <v>10</v>
      </c>
      <c r="AP12" s="92" t="s">
        <v>11</v>
      </c>
      <c r="AQ12" s="92" t="s">
        <v>12</v>
      </c>
      <c r="AR12" s="92" t="s">
        <v>13</v>
      </c>
    </row>
    <row r="13" spans="1:55" ht="31.5" customHeight="1" x14ac:dyDescent="0.25">
      <c r="A13" s="24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68">
        <f>T15+T16</f>
        <v>311</v>
      </c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>
        <v>0</v>
      </c>
      <c r="AJ13" s="68">
        <v>0</v>
      </c>
      <c r="AK13" s="68">
        <v>0</v>
      </c>
      <c r="AL13" s="68">
        <v>0</v>
      </c>
      <c r="AM13" s="68">
        <v>0</v>
      </c>
      <c r="AN13" s="68">
        <v>0</v>
      </c>
      <c r="AO13" s="92" t="s">
        <v>5</v>
      </c>
      <c r="AP13" s="92" t="s">
        <v>6</v>
      </c>
      <c r="AQ13" s="92" t="s">
        <v>7</v>
      </c>
      <c r="AR13" s="92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8">
        <v>0</v>
      </c>
      <c r="AJ14" s="68">
        <v>0</v>
      </c>
      <c r="AK14" s="68">
        <v>0</v>
      </c>
      <c r="AL14" s="68">
        <v>0</v>
      </c>
      <c r="AM14" s="68">
        <v>0</v>
      </c>
      <c r="AN14" s="68">
        <v>0</v>
      </c>
      <c r="AO14" s="7"/>
      <c r="AP14" s="7"/>
      <c r="AQ14" s="7"/>
      <c r="AR14" s="7"/>
    </row>
    <row r="15" spans="1:55" ht="92.45" customHeight="1" x14ac:dyDescent="0.25">
      <c r="A15" s="25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68">
        <v>311</v>
      </c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>
        <v>0</v>
      </c>
      <c r="AJ15" s="68">
        <v>0</v>
      </c>
      <c r="AK15" s="68">
        <v>0</v>
      </c>
      <c r="AL15" s="68">
        <v>0</v>
      </c>
      <c r="AM15" s="68">
        <v>0</v>
      </c>
      <c r="AN15" s="68">
        <v>0</v>
      </c>
      <c r="AO15" s="12"/>
      <c r="AP15" s="12"/>
      <c r="AQ15" s="12"/>
      <c r="AR15" s="12"/>
    </row>
    <row r="16" spans="1:55" ht="0.6" hidden="1" customHeight="1" x14ac:dyDescent="0.25">
      <c r="A16" s="43" t="s">
        <v>146</v>
      </c>
      <c r="B16" s="20" t="s">
        <v>145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70">
        <v>0</v>
      </c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>
        <v>0</v>
      </c>
      <c r="AJ16" s="68">
        <v>0</v>
      </c>
      <c r="AK16" s="68">
        <v>0</v>
      </c>
      <c r="AL16" s="68">
        <v>0</v>
      </c>
      <c r="AM16" s="68">
        <v>0</v>
      </c>
      <c r="AN16" s="68">
        <v>0</v>
      </c>
      <c r="AO16" s="12"/>
      <c r="AP16" s="12"/>
      <c r="AQ16" s="12"/>
      <c r="AR16" s="12"/>
    </row>
    <row r="17" spans="1:44" ht="31.5" customHeight="1" x14ac:dyDescent="0.25">
      <c r="A17" s="52" t="s">
        <v>147</v>
      </c>
      <c r="B17" s="38" t="s">
        <v>148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71">
        <f>T18</f>
        <v>2725.7</v>
      </c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67">
        <v>0</v>
      </c>
      <c r="AJ17" s="67">
        <v>0</v>
      </c>
      <c r="AK17" s="67">
        <v>0</v>
      </c>
      <c r="AL17" s="67">
        <v>0</v>
      </c>
      <c r="AM17" s="67">
        <v>0</v>
      </c>
      <c r="AN17" s="67">
        <v>0</v>
      </c>
      <c r="AO17" s="12"/>
      <c r="AP17" s="12"/>
      <c r="AQ17" s="12"/>
      <c r="AR17" s="12"/>
    </row>
    <row r="18" spans="1:44" ht="48.75" customHeight="1" x14ac:dyDescent="0.25">
      <c r="A18" s="53" t="s">
        <v>151</v>
      </c>
      <c r="B18" s="20" t="s">
        <v>149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143</v>
      </c>
      <c r="T18" s="73">
        <f>T19</f>
        <v>2725.7</v>
      </c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68">
        <v>0</v>
      </c>
      <c r="AJ18" s="68">
        <v>0</v>
      </c>
      <c r="AK18" s="68">
        <v>0</v>
      </c>
      <c r="AL18" s="68">
        <v>0</v>
      </c>
      <c r="AM18" s="68">
        <v>0</v>
      </c>
      <c r="AN18" s="68">
        <v>0</v>
      </c>
      <c r="AO18" s="12"/>
      <c r="AP18" s="12"/>
      <c r="AQ18" s="12"/>
      <c r="AR18" s="12"/>
    </row>
    <row r="19" spans="1:44" ht="96.75" customHeight="1" x14ac:dyDescent="0.25">
      <c r="A19" s="54" t="s">
        <v>152</v>
      </c>
      <c r="B19" s="20" t="s">
        <v>150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143</v>
      </c>
      <c r="T19" s="73">
        <v>2725.7</v>
      </c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68">
        <v>0</v>
      </c>
      <c r="AJ19" s="68">
        <v>0</v>
      </c>
      <c r="AK19" s="68">
        <v>0</v>
      </c>
      <c r="AL19" s="68">
        <v>0</v>
      </c>
      <c r="AM19" s="68">
        <v>0</v>
      </c>
      <c r="AN19" s="68">
        <v>0</v>
      </c>
      <c r="AO19" s="13"/>
      <c r="AP19" s="13"/>
      <c r="AQ19" s="13"/>
      <c r="AR19" s="13"/>
    </row>
    <row r="20" spans="1:44" ht="46.9" customHeight="1" x14ac:dyDescent="0.25">
      <c r="A20" s="29" t="s">
        <v>123</v>
      </c>
      <c r="B20" s="30" t="s">
        <v>24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7">
        <f>T21</f>
        <v>5</v>
      </c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>
        <v>0</v>
      </c>
      <c r="AJ20" s="67">
        <v>0</v>
      </c>
      <c r="AK20" s="67">
        <v>0</v>
      </c>
      <c r="AL20" s="67">
        <v>0</v>
      </c>
      <c r="AM20" s="67">
        <v>0</v>
      </c>
      <c r="AN20" s="67">
        <v>0</v>
      </c>
      <c r="AO20" s="12"/>
      <c r="AP20" s="12"/>
      <c r="AQ20" s="12"/>
      <c r="AR20" s="12"/>
    </row>
    <row r="21" spans="1:44" ht="20.25" customHeight="1" x14ac:dyDescent="0.25">
      <c r="A21" s="24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68">
        <f>T23</f>
        <v>5</v>
      </c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>
        <v>0</v>
      </c>
      <c r="AJ21" s="68">
        <v>0</v>
      </c>
      <c r="AK21" s="68">
        <v>0</v>
      </c>
      <c r="AL21" s="68">
        <v>0</v>
      </c>
      <c r="AM21" s="68">
        <v>0</v>
      </c>
      <c r="AN21" s="68">
        <v>0</v>
      </c>
      <c r="AO21" s="12"/>
      <c r="AP21" s="12"/>
      <c r="AQ21" s="12"/>
      <c r="AR21" s="12"/>
    </row>
    <row r="22" spans="1:44" ht="0.75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>
        <v>0</v>
      </c>
      <c r="AJ22" s="68">
        <v>0</v>
      </c>
      <c r="AK22" s="68">
        <v>0</v>
      </c>
      <c r="AL22" s="68">
        <v>0</v>
      </c>
      <c r="AM22" s="68">
        <v>0</v>
      </c>
      <c r="AN22" s="68">
        <v>0</v>
      </c>
      <c r="AO22" s="12"/>
      <c r="AP22" s="12"/>
      <c r="AQ22" s="12"/>
      <c r="AR22" s="12"/>
    </row>
    <row r="23" spans="1:44" ht="39.6" customHeight="1" x14ac:dyDescent="0.25">
      <c r="A23" s="24" t="s">
        <v>27</v>
      </c>
      <c r="B23" s="20" t="s">
        <v>153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68">
        <v>5</v>
      </c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>
        <v>0</v>
      </c>
      <c r="AJ23" s="68">
        <v>0</v>
      </c>
      <c r="AK23" s="68">
        <v>0</v>
      </c>
      <c r="AL23" s="68">
        <v>0</v>
      </c>
      <c r="AM23" s="68">
        <v>0</v>
      </c>
      <c r="AN23" s="68">
        <v>0</v>
      </c>
      <c r="AO23" s="13"/>
      <c r="AP23" s="13"/>
      <c r="AQ23" s="13"/>
      <c r="AR23" s="13"/>
    </row>
    <row r="24" spans="1:44" ht="33" customHeight="1" x14ac:dyDescent="0.25">
      <c r="A24" s="29" t="s">
        <v>30</v>
      </c>
      <c r="B24" s="30" t="s">
        <v>31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7">
        <f>T25+T30</f>
        <v>2716.6</v>
      </c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7">
        <f>AI25+AI30</f>
        <v>0</v>
      </c>
      <c r="AJ24" s="67">
        <f t="shared" ref="AJ24:AN24" si="1">AJ25+AJ30</f>
        <v>0</v>
      </c>
      <c r="AK24" s="67">
        <f t="shared" si="1"/>
        <v>0</v>
      </c>
      <c r="AL24" s="67">
        <f t="shared" si="1"/>
        <v>0</v>
      </c>
      <c r="AM24" s="67">
        <f t="shared" si="1"/>
        <v>0</v>
      </c>
      <c r="AN24" s="67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5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68">
        <f>T27+T29</f>
        <v>400</v>
      </c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>
        <f>AI27+AI29</f>
        <v>0</v>
      </c>
      <c r="AJ25" s="68">
        <v>0</v>
      </c>
      <c r="AK25" s="68">
        <v>0</v>
      </c>
      <c r="AL25" s="68">
        <v>0</v>
      </c>
      <c r="AM25" s="68">
        <v>0</v>
      </c>
      <c r="AN25" s="68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>
        <v>0</v>
      </c>
      <c r="AJ26" s="68">
        <v>0</v>
      </c>
      <c r="AK26" s="68">
        <v>0</v>
      </c>
      <c r="AL26" s="68">
        <v>0</v>
      </c>
      <c r="AM26" s="68">
        <v>0</v>
      </c>
      <c r="AN26" s="68">
        <v>0</v>
      </c>
      <c r="AO26" s="12"/>
      <c r="AP26" s="12"/>
      <c r="AQ26" s="12"/>
      <c r="AR26" s="12"/>
    </row>
    <row r="27" spans="1:44" ht="111" customHeight="1" x14ac:dyDescent="0.25">
      <c r="A27" s="25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68">
        <v>10</v>
      </c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>
        <v>0</v>
      </c>
      <c r="AJ27" s="68">
        <v>0</v>
      </c>
      <c r="AK27" s="68">
        <v>0</v>
      </c>
      <c r="AL27" s="68">
        <v>0</v>
      </c>
      <c r="AM27" s="68">
        <v>0</v>
      </c>
      <c r="AN27" s="68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>
        <v>0</v>
      </c>
      <c r="AJ28" s="68">
        <v>0</v>
      </c>
      <c r="AK28" s="68">
        <v>0</v>
      </c>
      <c r="AL28" s="68">
        <v>0</v>
      </c>
      <c r="AM28" s="68">
        <v>0</v>
      </c>
      <c r="AN28" s="68">
        <v>0</v>
      </c>
      <c r="AO28" s="12"/>
      <c r="AP28" s="12"/>
      <c r="AQ28" s="12"/>
      <c r="AR28" s="12"/>
    </row>
    <row r="29" spans="1:44" ht="97.9" customHeight="1" x14ac:dyDescent="0.25">
      <c r="A29" s="25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68">
        <v>390</v>
      </c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>
        <v>0</v>
      </c>
      <c r="AJ29" s="68">
        <v>0</v>
      </c>
      <c r="AK29" s="68">
        <v>0</v>
      </c>
      <c r="AL29" s="68">
        <v>0</v>
      </c>
      <c r="AM29" s="68">
        <v>0</v>
      </c>
      <c r="AN29" s="68">
        <v>0</v>
      </c>
      <c r="AO29" s="13"/>
      <c r="AP29" s="13"/>
      <c r="AQ29" s="13"/>
      <c r="AR29" s="13"/>
    </row>
    <row r="30" spans="1:44" ht="33" customHeight="1" x14ac:dyDescent="0.25">
      <c r="A30" s="24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4">
        <f>T31+T34+T35</f>
        <v>2316.6</v>
      </c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>
        <f>AI31+AI32</f>
        <v>0</v>
      </c>
      <c r="AJ30" s="68"/>
      <c r="AK30" s="68"/>
      <c r="AL30" s="68"/>
      <c r="AM30" s="68"/>
      <c r="AN30" s="68">
        <v>0</v>
      </c>
      <c r="AO30" s="12"/>
      <c r="AP30" s="12"/>
      <c r="AQ30" s="12"/>
      <c r="AR30" s="12"/>
    </row>
    <row r="31" spans="1:44" ht="112.5" customHeight="1" x14ac:dyDescent="0.25">
      <c r="A31" s="25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75">
        <v>331.9</v>
      </c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>
        <v>0</v>
      </c>
      <c r="AJ31" s="68"/>
      <c r="AK31" s="68"/>
      <c r="AL31" s="68"/>
      <c r="AM31" s="68"/>
      <c r="AN31" s="68">
        <v>0</v>
      </c>
      <c r="AO31" s="12"/>
      <c r="AP31" s="12"/>
      <c r="AQ31" s="12"/>
      <c r="AR31" s="12"/>
    </row>
    <row r="32" spans="1:44" ht="85.5" hidden="1" customHeight="1" x14ac:dyDescent="0.25">
      <c r="A32" s="15" t="s">
        <v>96</v>
      </c>
      <c r="B32" s="16" t="s">
        <v>97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21</v>
      </c>
      <c r="R32" s="20" t="s">
        <v>36</v>
      </c>
      <c r="S32" s="20" t="s">
        <v>28</v>
      </c>
      <c r="T32" s="75">
        <v>0</v>
      </c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68">
        <v>0</v>
      </c>
      <c r="AJ32" s="68">
        <v>0</v>
      </c>
      <c r="AK32" s="68">
        <v>0</v>
      </c>
      <c r="AL32" s="68">
        <v>0</v>
      </c>
      <c r="AM32" s="68">
        <v>0</v>
      </c>
      <c r="AN32" s="68">
        <v>0</v>
      </c>
      <c r="AO32" s="13"/>
      <c r="AP32" s="13"/>
      <c r="AQ32" s="13"/>
      <c r="AR32" s="13"/>
    </row>
    <row r="33" spans="1:44" ht="94.9" hidden="1" customHeight="1" x14ac:dyDescent="0.25">
      <c r="A33" s="80" t="s">
        <v>162</v>
      </c>
      <c r="B33" s="20" t="s">
        <v>161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74">
        <v>0</v>
      </c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>
        <v>0</v>
      </c>
      <c r="AJ33" s="68">
        <v>0</v>
      </c>
      <c r="AK33" s="68">
        <v>0</v>
      </c>
      <c r="AL33" s="68">
        <v>0</v>
      </c>
      <c r="AM33" s="68">
        <v>0</v>
      </c>
      <c r="AN33" s="68">
        <v>0</v>
      </c>
      <c r="AO33" s="12"/>
      <c r="AP33" s="12"/>
      <c r="AQ33" s="12"/>
      <c r="AR33" s="12"/>
    </row>
    <row r="34" spans="1:44" ht="33" customHeight="1" x14ac:dyDescent="0.25">
      <c r="A34" s="63" t="s">
        <v>175</v>
      </c>
      <c r="B34" s="90" t="s">
        <v>42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21" t="s">
        <v>21</v>
      </c>
      <c r="R34" s="20" t="s">
        <v>36</v>
      </c>
      <c r="S34" s="20" t="s">
        <v>28</v>
      </c>
      <c r="T34" s="75">
        <v>10</v>
      </c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>
        <v>0</v>
      </c>
      <c r="AJ34" s="68"/>
      <c r="AK34" s="68"/>
      <c r="AL34" s="68"/>
      <c r="AM34" s="68"/>
      <c r="AN34" s="68">
        <v>0</v>
      </c>
      <c r="AO34" s="13"/>
      <c r="AP34" s="13"/>
      <c r="AQ34" s="13"/>
      <c r="AR34" s="13"/>
    </row>
    <row r="35" spans="1:44" ht="98.25" customHeight="1" x14ac:dyDescent="0.25">
      <c r="A35" s="82" t="s">
        <v>174</v>
      </c>
      <c r="B35" s="83" t="s">
        <v>167</v>
      </c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5" t="s">
        <v>21</v>
      </c>
      <c r="R35" s="86" t="s">
        <v>36</v>
      </c>
      <c r="S35" s="86" t="s">
        <v>28</v>
      </c>
      <c r="T35" s="87">
        <v>1974.7</v>
      </c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9">
        <v>0</v>
      </c>
      <c r="AJ35" s="89">
        <v>0</v>
      </c>
      <c r="AK35" s="89">
        <v>0</v>
      </c>
      <c r="AL35" s="89">
        <v>0</v>
      </c>
      <c r="AM35" s="89">
        <v>0</v>
      </c>
      <c r="AN35" s="89">
        <v>0</v>
      </c>
      <c r="AO35" s="12"/>
      <c r="AP35" s="12"/>
      <c r="AQ35" s="12"/>
      <c r="AR35" s="12"/>
    </row>
    <row r="36" spans="1:44" ht="16.899999999999999" customHeight="1" x14ac:dyDescent="0.25">
      <c r="A36" s="29" t="s">
        <v>44</v>
      </c>
      <c r="B36" s="30" t="s">
        <v>45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7">
        <f>T38+T39</f>
        <v>9046.1</v>
      </c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>
        <f t="shared" ref="AI36:AN36" si="2">AI38+AI39</f>
        <v>3548.4</v>
      </c>
      <c r="AJ36" s="67">
        <f t="shared" si="2"/>
        <v>0</v>
      </c>
      <c r="AK36" s="67">
        <f t="shared" si="2"/>
        <v>0</v>
      </c>
      <c r="AL36" s="67">
        <f t="shared" si="2"/>
        <v>0</v>
      </c>
      <c r="AM36" s="67">
        <f t="shared" si="2"/>
        <v>0</v>
      </c>
      <c r="AN36" s="67">
        <f t="shared" si="2"/>
        <v>2627.8</v>
      </c>
      <c r="AO36" s="12"/>
      <c r="AP36" s="12"/>
      <c r="AQ36" s="12"/>
      <c r="AR36" s="12"/>
    </row>
    <row r="37" spans="1:44" ht="24" customHeight="1" x14ac:dyDescent="0.25">
      <c r="A37" s="24" t="s">
        <v>138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68">
        <f>T38+T39</f>
        <v>9046.1</v>
      </c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>
        <f>AI38+AI39</f>
        <v>3548.4</v>
      </c>
      <c r="AJ37" s="68">
        <f t="shared" ref="AJ37:AM37" si="3">AJ39</f>
        <v>0</v>
      </c>
      <c r="AK37" s="68">
        <f t="shared" si="3"/>
        <v>0</v>
      </c>
      <c r="AL37" s="68">
        <f t="shared" si="3"/>
        <v>0</v>
      </c>
      <c r="AM37" s="68">
        <f t="shared" si="3"/>
        <v>0</v>
      </c>
      <c r="AN37" s="68">
        <f>AN38+AN39</f>
        <v>2627.8</v>
      </c>
      <c r="AO37" s="12"/>
      <c r="AP37" s="12"/>
      <c r="AQ37" s="12"/>
      <c r="AR37" s="12"/>
    </row>
    <row r="38" spans="1:44" ht="101.25" customHeight="1" x14ac:dyDescent="0.25">
      <c r="A38" s="25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68">
        <v>4101.1000000000004</v>
      </c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>
        <v>3548.4</v>
      </c>
      <c r="AJ38" s="68"/>
      <c r="AK38" s="68"/>
      <c r="AL38" s="68"/>
      <c r="AM38" s="68"/>
      <c r="AN38" s="68">
        <v>2627.8</v>
      </c>
      <c r="AO38" s="13"/>
      <c r="AP38" s="13"/>
      <c r="AQ38" s="13"/>
      <c r="AR38" s="13"/>
    </row>
    <row r="39" spans="1:44" ht="64.150000000000006" customHeight="1" x14ac:dyDescent="0.25">
      <c r="A39" s="44" t="s">
        <v>168</v>
      </c>
      <c r="B39" s="64" t="s">
        <v>169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68">
        <v>4945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>
        <v>0</v>
      </c>
      <c r="AJ39" s="68"/>
      <c r="AK39" s="68"/>
      <c r="AL39" s="68"/>
      <c r="AM39" s="68"/>
      <c r="AN39" s="68">
        <v>0</v>
      </c>
      <c r="AO39" s="12"/>
      <c r="AP39" s="12"/>
      <c r="AQ39" s="12"/>
      <c r="AR39" s="12"/>
    </row>
    <row r="40" spans="1:44" ht="22.15" customHeight="1" x14ac:dyDescent="0.25">
      <c r="A40" s="29" t="s">
        <v>51</v>
      </c>
      <c r="B40" s="30" t="s">
        <v>52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7">
        <f>T41</f>
        <v>63</v>
      </c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>
        <v>0</v>
      </c>
      <c r="AJ40" s="67">
        <v>0</v>
      </c>
      <c r="AK40" s="67">
        <v>0</v>
      </c>
      <c r="AL40" s="67">
        <v>0</v>
      </c>
      <c r="AM40" s="67">
        <v>0</v>
      </c>
      <c r="AN40" s="67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68">
        <f>T42+T43+T44+T45</f>
        <v>63</v>
      </c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>
        <v>0</v>
      </c>
      <c r="AJ41" s="68">
        <v>0</v>
      </c>
      <c r="AK41" s="68">
        <v>0</v>
      </c>
      <c r="AL41" s="68">
        <v>0</v>
      </c>
      <c r="AM41" s="68">
        <v>0</v>
      </c>
      <c r="AN41" s="68">
        <v>0</v>
      </c>
      <c r="AO41" s="12"/>
      <c r="AP41" s="12"/>
      <c r="AQ41" s="12"/>
      <c r="AR41" s="12"/>
    </row>
    <row r="42" spans="1:44" ht="92.25" hidden="1" customHeight="1" x14ac:dyDescent="0.25">
      <c r="A42" s="25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>
        <v>0</v>
      </c>
      <c r="AJ42" s="68">
        <v>0</v>
      </c>
      <c r="AK42" s="68">
        <v>0</v>
      </c>
      <c r="AL42" s="68">
        <v>0</v>
      </c>
      <c r="AM42" s="68">
        <v>0</v>
      </c>
      <c r="AN42" s="68">
        <v>0</v>
      </c>
      <c r="AO42" s="13"/>
      <c r="AP42" s="13"/>
      <c r="AQ42" s="13"/>
      <c r="AR42" s="13"/>
    </row>
    <row r="43" spans="1:44" ht="46.5" customHeight="1" x14ac:dyDescent="0.25">
      <c r="A43" s="25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68">
        <v>5</v>
      </c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>
        <v>0</v>
      </c>
      <c r="AJ43" s="68">
        <v>0</v>
      </c>
      <c r="AK43" s="68">
        <v>0</v>
      </c>
      <c r="AL43" s="68">
        <v>0</v>
      </c>
      <c r="AM43" s="68">
        <v>0</v>
      </c>
      <c r="AN43" s="68">
        <v>0</v>
      </c>
      <c r="AO43" s="12"/>
      <c r="AP43" s="12"/>
      <c r="AQ43" s="12"/>
      <c r="AR43" s="12"/>
    </row>
    <row r="44" spans="1:44" ht="84" customHeight="1" x14ac:dyDescent="0.25">
      <c r="A44" s="25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68">
        <v>38</v>
      </c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68">
        <v>0</v>
      </c>
      <c r="AJ44" s="68">
        <v>0</v>
      </c>
      <c r="AK44" s="68">
        <v>0</v>
      </c>
      <c r="AL44" s="68">
        <v>0</v>
      </c>
      <c r="AM44" s="68">
        <v>0</v>
      </c>
      <c r="AN44" s="68">
        <v>0</v>
      </c>
      <c r="AO44" s="13"/>
      <c r="AP44" s="13"/>
      <c r="AQ44" s="13"/>
      <c r="AR44" s="13"/>
    </row>
    <row r="45" spans="1:44" ht="49.15" customHeight="1" x14ac:dyDescent="0.25">
      <c r="A45" s="24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68">
        <v>20</v>
      </c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>
        <v>0</v>
      </c>
      <c r="AJ45" s="68">
        <v>0</v>
      </c>
      <c r="AK45" s="68">
        <v>0</v>
      </c>
      <c r="AL45" s="68">
        <v>0</v>
      </c>
      <c r="AM45" s="68">
        <v>0</v>
      </c>
      <c r="AN45" s="68">
        <v>0</v>
      </c>
      <c r="AO45" s="12"/>
      <c r="AP45" s="12"/>
      <c r="AQ45" s="12"/>
      <c r="AR45" s="12"/>
    </row>
    <row r="46" spans="1:44" ht="0.6" hidden="1" customHeight="1" x14ac:dyDescent="0.25">
      <c r="A46" s="55" t="s">
        <v>154</v>
      </c>
      <c r="B46" s="38" t="s">
        <v>157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71">
        <f>T47</f>
        <v>0</v>
      </c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7">
        <v>0</v>
      </c>
      <c r="AJ46" s="67">
        <v>0</v>
      </c>
      <c r="AK46" s="67">
        <v>0</v>
      </c>
      <c r="AL46" s="67">
        <v>0</v>
      </c>
      <c r="AM46" s="67">
        <v>0</v>
      </c>
      <c r="AN46" s="67">
        <v>0</v>
      </c>
      <c r="AO46" s="13"/>
      <c r="AP46" s="13"/>
      <c r="AQ46" s="13"/>
      <c r="AR46" s="13"/>
    </row>
    <row r="47" spans="1:44" ht="45" hidden="1" customHeight="1" x14ac:dyDescent="0.25">
      <c r="A47" s="56" t="s">
        <v>155</v>
      </c>
      <c r="B47" s="38" t="s">
        <v>156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73">
        <f>T48</f>
        <v>0</v>
      </c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68">
        <v>0</v>
      </c>
      <c r="AJ47" s="68">
        <v>0</v>
      </c>
      <c r="AK47" s="68">
        <v>0</v>
      </c>
      <c r="AL47" s="68">
        <v>0</v>
      </c>
      <c r="AM47" s="68">
        <v>0</v>
      </c>
      <c r="AN47" s="68">
        <v>0</v>
      </c>
      <c r="AO47" s="12"/>
      <c r="AP47" s="12"/>
      <c r="AQ47" s="12"/>
      <c r="AR47" s="12"/>
    </row>
    <row r="48" spans="1:44" ht="90" hidden="1" customHeight="1" x14ac:dyDescent="0.25">
      <c r="A48" s="63" t="s">
        <v>159</v>
      </c>
      <c r="B48" s="19" t="s">
        <v>158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68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68">
        <v>0</v>
      </c>
      <c r="AJ48" s="68">
        <v>0</v>
      </c>
      <c r="AK48" s="68">
        <v>0</v>
      </c>
      <c r="AL48" s="68">
        <v>0</v>
      </c>
      <c r="AM48" s="68">
        <v>0</v>
      </c>
      <c r="AN48" s="68">
        <v>0</v>
      </c>
      <c r="AO48" s="13"/>
      <c r="AP48" s="13"/>
      <c r="AQ48" s="13"/>
      <c r="AR48" s="13"/>
    </row>
    <row r="49" spans="1:44" ht="48.6" hidden="1" customHeight="1" x14ac:dyDescent="0.25">
      <c r="A49" s="42" t="s">
        <v>137</v>
      </c>
      <c r="B49" s="33" t="s">
        <v>126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78">
        <f>T50</f>
        <v>0</v>
      </c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67">
        <v>0</v>
      </c>
      <c r="AJ49" s="67">
        <v>0</v>
      </c>
      <c r="AK49" s="67">
        <v>0</v>
      </c>
      <c r="AL49" s="67">
        <v>0</v>
      </c>
      <c r="AM49" s="67">
        <v>0</v>
      </c>
      <c r="AN49" s="67">
        <v>0</v>
      </c>
      <c r="AO49" s="12"/>
      <c r="AP49" s="12"/>
      <c r="AQ49" s="12"/>
      <c r="AR49" s="12"/>
    </row>
    <row r="50" spans="1:44" ht="35.450000000000003" hidden="1" customHeight="1" x14ac:dyDescent="0.25">
      <c r="A50" s="24" t="s">
        <v>139</v>
      </c>
      <c r="B50" s="19" t="s">
        <v>127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8">
        <f>T51+T52</f>
        <v>0</v>
      </c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>
        <v>0</v>
      </c>
      <c r="AJ50" s="68">
        <v>0</v>
      </c>
      <c r="AK50" s="68">
        <v>0</v>
      </c>
      <c r="AL50" s="68">
        <v>0</v>
      </c>
      <c r="AM50" s="68">
        <v>0</v>
      </c>
      <c r="AN50" s="68">
        <v>0</v>
      </c>
      <c r="AO50" s="12"/>
      <c r="AP50" s="12"/>
      <c r="AQ50" s="12"/>
      <c r="AR50" s="12"/>
    </row>
    <row r="51" spans="1:44" ht="114" hidden="1" customHeight="1" x14ac:dyDescent="0.25">
      <c r="A51" s="18" t="s">
        <v>120</v>
      </c>
      <c r="B51" s="19" t="s">
        <v>125</v>
      </c>
      <c r="C51" s="19" t="s">
        <v>28</v>
      </c>
      <c r="D51" s="19" t="s">
        <v>121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68">
        <v>0</v>
      </c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>
        <v>0</v>
      </c>
      <c r="AJ51" s="68"/>
      <c r="AK51" s="68"/>
      <c r="AL51" s="68"/>
      <c r="AM51" s="68"/>
      <c r="AN51" s="68">
        <v>0</v>
      </c>
      <c r="AO51" s="13"/>
      <c r="AP51" s="13"/>
      <c r="AQ51" s="13"/>
      <c r="AR51" s="13"/>
    </row>
    <row r="52" spans="1:44" ht="112.9" hidden="1" customHeight="1" x14ac:dyDescent="0.25">
      <c r="A52" s="15" t="s">
        <v>140</v>
      </c>
      <c r="B52" s="19" t="s">
        <v>124</v>
      </c>
      <c r="C52" s="19" t="s">
        <v>28</v>
      </c>
      <c r="D52" s="19" t="s">
        <v>121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68">
        <v>0</v>
      </c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>
        <v>0</v>
      </c>
      <c r="AJ52" s="68"/>
      <c r="AK52" s="68"/>
      <c r="AL52" s="68"/>
      <c r="AM52" s="68"/>
      <c r="AN52" s="68">
        <v>0</v>
      </c>
      <c r="AO52" s="12"/>
      <c r="AP52" s="12"/>
      <c r="AQ52" s="12"/>
      <c r="AR52" s="12"/>
    </row>
    <row r="53" spans="1:44" ht="26.45" customHeight="1" x14ac:dyDescent="0.25">
      <c r="A53" s="29" t="s">
        <v>65</v>
      </c>
      <c r="B53" s="30" t="s">
        <v>66</v>
      </c>
      <c r="C53" s="30"/>
      <c r="D53" s="30"/>
      <c r="E53" s="30"/>
      <c r="F53" s="30" t="s">
        <v>98</v>
      </c>
      <c r="G53" s="30" t="s">
        <v>99</v>
      </c>
      <c r="H53" s="30" t="s">
        <v>100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7">
        <f>T54+T55+T56</f>
        <v>6668.7</v>
      </c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>
        <f t="shared" ref="AI53:AN53" si="4">AI54+AI55+AI56</f>
        <v>6225.4000000000005</v>
      </c>
      <c r="AJ53" s="67">
        <f t="shared" si="4"/>
        <v>0</v>
      </c>
      <c r="AK53" s="67">
        <f t="shared" si="4"/>
        <v>0</v>
      </c>
      <c r="AL53" s="67">
        <f t="shared" si="4"/>
        <v>0</v>
      </c>
      <c r="AM53" s="67">
        <f t="shared" si="4"/>
        <v>0</v>
      </c>
      <c r="AN53" s="67">
        <f t="shared" si="4"/>
        <v>6452.2</v>
      </c>
      <c r="AO53" s="13"/>
      <c r="AP53" s="13"/>
      <c r="AQ53" s="13"/>
      <c r="AR53" s="13"/>
    </row>
    <row r="54" spans="1:44" ht="68.45" customHeight="1" x14ac:dyDescent="0.25">
      <c r="A54" s="24" t="s">
        <v>68</v>
      </c>
      <c r="B54" s="20" t="s">
        <v>67</v>
      </c>
      <c r="C54" s="20"/>
      <c r="D54" s="20"/>
      <c r="E54" s="20"/>
      <c r="F54" s="20" t="s">
        <v>101</v>
      </c>
      <c r="G54" s="20" t="s">
        <v>102</v>
      </c>
      <c r="H54" s="20" t="s">
        <v>103</v>
      </c>
      <c r="I54" s="20"/>
      <c r="J54" s="20"/>
      <c r="K54" s="20"/>
      <c r="L54" s="20"/>
      <c r="M54" s="20"/>
      <c r="N54" s="20"/>
      <c r="O54" s="20"/>
      <c r="P54" s="20"/>
      <c r="Q54" s="21" t="s">
        <v>69</v>
      </c>
      <c r="R54" s="20" t="s">
        <v>22</v>
      </c>
      <c r="S54" s="20" t="s">
        <v>70</v>
      </c>
      <c r="T54" s="74">
        <v>5795.2</v>
      </c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>
        <v>5801.2</v>
      </c>
      <c r="AJ54" s="68">
        <f>'[1]Все года'!AK16</f>
        <v>0</v>
      </c>
      <c r="AK54" s="68">
        <f>'[1]Все года'!AL16</f>
        <v>0</v>
      </c>
      <c r="AL54" s="68">
        <f>'[1]Все года'!AM16</f>
        <v>0</v>
      </c>
      <c r="AM54" s="68">
        <f>'[1]Все года'!AN16</f>
        <v>0</v>
      </c>
      <c r="AN54" s="68">
        <v>5993.3</v>
      </c>
      <c r="AO54" s="13"/>
      <c r="AP54" s="13"/>
      <c r="AQ54" s="13"/>
      <c r="AR54" s="13"/>
    </row>
    <row r="55" spans="1:44" ht="50.45" customHeight="1" x14ac:dyDescent="0.25">
      <c r="A55" s="24" t="s">
        <v>71</v>
      </c>
      <c r="B55" s="20" t="s">
        <v>72</v>
      </c>
      <c r="C55" s="20"/>
      <c r="D55" s="20"/>
      <c r="E55" s="20"/>
      <c r="F55" s="20" t="s">
        <v>104</v>
      </c>
      <c r="G55" s="20" t="s">
        <v>105</v>
      </c>
      <c r="H55" s="20" t="s">
        <v>106</v>
      </c>
      <c r="I55" s="20"/>
      <c r="J55" s="20"/>
      <c r="K55" s="20"/>
      <c r="L55" s="20"/>
      <c r="M55" s="20"/>
      <c r="N55" s="20"/>
      <c r="O55" s="20"/>
      <c r="P55" s="20"/>
      <c r="Q55" s="21" t="s">
        <v>69</v>
      </c>
      <c r="R55" s="20" t="s">
        <v>22</v>
      </c>
      <c r="S55" s="20" t="s">
        <v>70</v>
      </c>
      <c r="T55" s="68">
        <v>319.3</v>
      </c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>
        <v>332.1</v>
      </c>
      <c r="AJ55" s="68"/>
      <c r="AK55" s="68"/>
      <c r="AL55" s="68"/>
      <c r="AM55" s="68"/>
      <c r="AN55" s="68">
        <v>364.4</v>
      </c>
      <c r="AO55" s="12"/>
      <c r="AP55" s="12"/>
      <c r="AQ55" s="12"/>
      <c r="AR55" s="12"/>
    </row>
    <row r="56" spans="1:44" ht="67.900000000000006" customHeight="1" x14ac:dyDescent="0.25">
      <c r="A56" s="24" t="s">
        <v>73</v>
      </c>
      <c r="B56" s="20" t="s">
        <v>72</v>
      </c>
      <c r="C56" s="20" t="s">
        <v>69</v>
      </c>
      <c r="D56" s="20" t="s">
        <v>22</v>
      </c>
      <c r="E56" s="20" t="s">
        <v>70</v>
      </c>
      <c r="F56" s="20" t="s">
        <v>107</v>
      </c>
      <c r="G56" s="20" t="s">
        <v>107</v>
      </c>
      <c r="H56" s="20" t="s">
        <v>107</v>
      </c>
      <c r="I56" s="20"/>
      <c r="J56" s="20"/>
      <c r="K56" s="20"/>
      <c r="L56" s="20"/>
      <c r="M56" s="20"/>
      <c r="N56" s="20"/>
      <c r="O56" s="20"/>
      <c r="P56" s="20"/>
      <c r="Q56" s="21" t="s">
        <v>21</v>
      </c>
      <c r="R56" s="20" t="s">
        <v>22</v>
      </c>
      <c r="S56" s="20" t="s">
        <v>70</v>
      </c>
      <c r="T56" s="68">
        <v>554.20000000000005</v>
      </c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>
        <v>92.1</v>
      </c>
      <c r="AJ56" s="68"/>
      <c r="AK56" s="68"/>
      <c r="AL56" s="68"/>
      <c r="AM56" s="68"/>
      <c r="AN56" s="68">
        <v>94.5</v>
      </c>
      <c r="AO56" s="12"/>
      <c r="AP56" s="12"/>
      <c r="AQ56" s="12"/>
      <c r="AR56" s="12"/>
    </row>
    <row r="57" spans="1:44" ht="22.9" customHeight="1" x14ac:dyDescent="0.25">
      <c r="A57" s="36" t="s">
        <v>74</v>
      </c>
      <c r="B57" s="30" t="s">
        <v>75</v>
      </c>
      <c r="C57" s="30"/>
      <c r="D57" s="30"/>
      <c r="E57" s="30"/>
      <c r="F57" s="30" t="s">
        <v>108</v>
      </c>
      <c r="G57" s="30" t="s">
        <v>109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7">
        <f>T58+T59+T60</f>
        <v>241.89999999999998</v>
      </c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>
        <f>AI58+AI59+AI60</f>
        <v>249.49999999999997</v>
      </c>
      <c r="AJ57" s="67"/>
      <c r="AK57" s="67"/>
      <c r="AL57" s="67"/>
      <c r="AM57" s="67"/>
      <c r="AN57" s="67">
        <f>AN58+AN59+AN60</f>
        <v>257.8</v>
      </c>
      <c r="AO57" s="13"/>
      <c r="AP57" s="13"/>
      <c r="AQ57" s="13"/>
      <c r="AR57" s="13"/>
    </row>
    <row r="58" spans="1:44" ht="81" customHeight="1" x14ac:dyDescent="0.25">
      <c r="A58" s="80" t="s">
        <v>172</v>
      </c>
      <c r="B58" s="20" t="s">
        <v>76</v>
      </c>
      <c r="C58" s="20"/>
      <c r="D58" s="20"/>
      <c r="E58" s="20"/>
      <c r="F58" s="20" t="s">
        <v>110</v>
      </c>
      <c r="G58" s="20" t="s">
        <v>111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37</v>
      </c>
      <c r="S58" s="20" t="s">
        <v>28</v>
      </c>
      <c r="T58" s="81">
        <v>237.5</v>
      </c>
      <c r="U58" s="81"/>
      <c r="V58" s="81"/>
      <c r="W58" s="81"/>
      <c r="X58" s="81"/>
      <c r="Y58" s="81"/>
      <c r="Z58" s="81"/>
      <c r="AA58" s="81"/>
      <c r="AB58" s="81"/>
      <c r="AC58" s="81"/>
      <c r="AD58" s="81"/>
      <c r="AE58" s="81"/>
      <c r="AF58" s="81"/>
      <c r="AG58" s="81"/>
      <c r="AH58" s="81"/>
      <c r="AI58" s="81">
        <v>240.6</v>
      </c>
      <c r="AJ58" s="81"/>
      <c r="AK58" s="81"/>
      <c r="AL58" s="81"/>
      <c r="AM58" s="81"/>
      <c r="AN58" s="81">
        <v>241.5</v>
      </c>
      <c r="AO58" s="13"/>
      <c r="AP58" s="13"/>
      <c r="AQ58" s="13"/>
      <c r="AR58" s="13"/>
    </row>
    <row r="59" spans="1:44" ht="97.5" customHeight="1" x14ac:dyDescent="0.25">
      <c r="A59" s="80" t="s">
        <v>173</v>
      </c>
      <c r="B59" s="20" t="s">
        <v>76</v>
      </c>
      <c r="C59" s="20" t="s">
        <v>69</v>
      </c>
      <c r="D59" s="20" t="s">
        <v>37</v>
      </c>
      <c r="E59" s="20" t="s">
        <v>28</v>
      </c>
      <c r="F59" s="20" t="s">
        <v>112</v>
      </c>
      <c r="G59" s="20" t="s">
        <v>108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37</v>
      </c>
      <c r="S59" s="20" t="s">
        <v>28</v>
      </c>
      <c r="T59" s="81">
        <v>4.2</v>
      </c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>
        <v>8.6999999999999993</v>
      </c>
      <c r="AJ59" s="81"/>
      <c r="AK59" s="81"/>
      <c r="AL59" s="81"/>
      <c r="AM59" s="81"/>
      <c r="AN59" s="81">
        <v>16.100000000000001</v>
      </c>
      <c r="AO59" s="12"/>
      <c r="AP59" s="12"/>
      <c r="AQ59" s="12"/>
      <c r="AR59" s="12"/>
    </row>
    <row r="60" spans="1:44" ht="115.15" customHeight="1" x14ac:dyDescent="0.25">
      <c r="A60" s="24" t="s">
        <v>78</v>
      </c>
      <c r="B60" s="20" t="s">
        <v>77</v>
      </c>
      <c r="C60" s="20"/>
      <c r="D60" s="20"/>
      <c r="E60" s="20"/>
      <c r="F60" s="20" t="s">
        <v>113</v>
      </c>
      <c r="G60" s="20" t="s">
        <v>113</v>
      </c>
      <c r="H60" s="20" t="s">
        <v>113</v>
      </c>
      <c r="I60" s="20"/>
      <c r="J60" s="20"/>
      <c r="K60" s="20"/>
      <c r="L60" s="20"/>
      <c r="M60" s="20"/>
      <c r="N60" s="20"/>
      <c r="O60" s="20"/>
      <c r="P60" s="20"/>
      <c r="Q60" s="21" t="s">
        <v>21</v>
      </c>
      <c r="R60" s="20" t="s">
        <v>22</v>
      </c>
      <c r="S60" s="20" t="s">
        <v>70</v>
      </c>
      <c r="T60" s="68">
        <v>0.2</v>
      </c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>
        <v>0.2</v>
      </c>
      <c r="AJ60" s="68"/>
      <c r="AK60" s="68"/>
      <c r="AL60" s="68"/>
      <c r="AM60" s="68"/>
      <c r="AN60" s="68">
        <v>0.2</v>
      </c>
      <c r="AO60" s="13"/>
      <c r="AP60" s="13"/>
      <c r="AQ60" s="13"/>
      <c r="AR60" s="13"/>
    </row>
    <row r="61" spans="1:44" ht="21" customHeight="1" x14ac:dyDescent="0.25">
      <c r="A61" s="29" t="s">
        <v>74</v>
      </c>
      <c r="B61" s="38" t="s">
        <v>128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67">
        <f>T62</f>
        <v>44.1</v>
      </c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7">
        <v>0</v>
      </c>
      <c r="AJ61" s="67">
        <v>0</v>
      </c>
      <c r="AK61" s="67">
        <v>0</v>
      </c>
      <c r="AL61" s="67">
        <v>0</v>
      </c>
      <c r="AM61" s="67">
        <v>0</v>
      </c>
      <c r="AN61" s="67">
        <v>0</v>
      </c>
      <c r="AO61" s="12"/>
      <c r="AP61" s="12"/>
      <c r="AQ61" s="12"/>
      <c r="AR61" s="12"/>
    </row>
    <row r="62" spans="1:44" ht="64.150000000000006" customHeight="1" x14ac:dyDescent="0.25">
      <c r="A62" s="40" t="s">
        <v>131</v>
      </c>
      <c r="B62" s="32" t="s">
        <v>129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22</v>
      </c>
      <c r="S62" s="20" t="s">
        <v>130</v>
      </c>
      <c r="T62" s="68">
        <v>44.1</v>
      </c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>
        <v>0</v>
      </c>
      <c r="AJ62" s="68">
        <v>0</v>
      </c>
      <c r="AK62" s="68">
        <v>0</v>
      </c>
      <c r="AL62" s="68">
        <v>0</v>
      </c>
      <c r="AM62" s="68">
        <v>0</v>
      </c>
      <c r="AN62" s="68">
        <v>0</v>
      </c>
      <c r="AO62" s="12"/>
      <c r="AP62" s="12"/>
      <c r="AQ62" s="12"/>
      <c r="AR62" s="12"/>
    </row>
    <row r="63" spans="1:44" s="39" customFormat="1" ht="18.600000000000001" customHeight="1" x14ac:dyDescent="0.25">
      <c r="A63" s="37" t="s">
        <v>74</v>
      </c>
      <c r="B63" s="38" t="s">
        <v>79</v>
      </c>
      <c r="C63" s="38"/>
      <c r="D63" s="38"/>
      <c r="E63" s="38"/>
      <c r="F63" s="38" t="s">
        <v>114</v>
      </c>
      <c r="G63" s="38" t="s">
        <v>115</v>
      </c>
      <c r="H63" s="38"/>
      <c r="I63" s="38"/>
      <c r="J63" s="38"/>
      <c r="K63" s="38"/>
      <c r="L63" s="38"/>
      <c r="M63" s="38"/>
      <c r="N63" s="38"/>
      <c r="O63" s="38"/>
      <c r="P63" s="38"/>
      <c r="Q63" s="14"/>
      <c r="R63" s="38"/>
      <c r="S63" s="38"/>
      <c r="T63" s="78">
        <f>T64+T65+T68+T70+T71+T72+T74</f>
        <v>387.90000000000003</v>
      </c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>
        <f t="shared" ref="AI63:AN63" si="5">AI64+AI68+AI70+AI71+AI72+AI73+AI74</f>
        <v>250.6</v>
      </c>
      <c r="AJ63" s="78">
        <f t="shared" si="5"/>
        <v>0</v>
      </c>
      <c r="AK63" s="78">
        <f t="shared" si="5"/>
        <v>0</v>
      </c>
      <c r="AL63" s="78">
        <f t="shared" si="5"/>
        <v>0</v>
      </c>
      <c r="AM63" s="78">
        <f t="shared" si="5"/>
        <v>0</v>
      </c>
      <c r="AN63" s="78">
        <f t="shared" si="5"/>
        <v>477.9</v>
      </c>
      <c r="AO63" s="35"/>
      <c r="AP63" s="35"/>
      <c r="AQ63" s="35"/>
      <c r="AR63" s="35"/>
    </row>
    <row r="64" spans="1:44" ht="91.9" customHeight="1" x14ac:dyDescent="0.25">
      <c r="A64" s="25" t="s">
        <v>81</v>
      </c>
      <c r="B64" s="20" t="s">
        <v>80</v>
      </c>
      <c r="C64" s="20"/>
      <c r="D64" s="20"/>
      <c r="E64" s="20"/>
      <c r="F64" s="20" t="s">
        <v>116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21</v>
      </c>
      <c r="R64" s="20" t="s">
        <v>22</v>
      </c>
      <c r="S64" s="20" t="s">
        <v>23</v>
      </c>
      <c r="T64" s="68">
        <v>20</v>
      </c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>
        <v>0</v>
      </c>
      <c r="AJ64" s="68">
        <v>0</v>
      </c>
      <c r="AK64" s="68">
        <v>0</v>
      </c>
      <c r="AL64" s="68">
        <v>0</v>
      </c>
      <c r="AM64" s="68">
        <v>0</v>
      </c>
      <c r="AN64" s="68">
        <v>0</v>
      </c>
      <c r="AO64" s="12"/>
      <c r="AP64" s="12"/>
      <c r="AQ64" s="12"/>
      <c r="AR64" s="12"/>
    </row>
    <row r="65" spans="1:44" ht="97.9" customHeight="1" x14ac:dyDescent="0.25">
      <c r="A65" s="44" t="s">
        <v>142</v>
      </c>
      <c r="B65" s="32" t="s">
        <v>141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45">
        <v>240</v>
      </c>
      <c r="R65" s="32" t="s">
        <v>22</v>
      </c>
      <c r="S65" s="32" t="s">
        <v>23</v>
      </c>
      <c r="T65" s="75">
        <v>21</v>
      </c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>
        <v>0</v>
      </c>
      <c r="AJ65" s="68">
        <v>0</v>
      </c>
      <c r="AK65" s="68">
        <v>0</v>
      </c>
      <c r="AL65" s="68">
        <v>0</v>
      </c>
      <c r="AM65" s="68">
        <v>0</v>
      </c>
      <c r="AN65" s="68">
        <v>0</v>
      </c>
      <c r="AO65" s="13"/>
      <c r="AP65" s="13"/>
      <c r="AQ65" s="13"/>
      <c r="AR65" s="13"/>
    </row>
    <row r="66" spans="1:44" ht="14.45" hidden="1" customHeight="1" x14ac:dyDescent="0.2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12"/>
      <c r="AP66" s="12"/>
      <c r="AQ66" s="12"/>
      <c r="AR66" s="12"/>
    </row>
    <row r="67" spans="1:44" ht="22.15" hidden="1" customHeight="1" x14ac:dyDescent="0.25">
      <c r="A67" s="48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9"/>
      <c r="R67" s="47"/>
      <c r="S67" s="47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13"/>
      <c r="AP67" s="13"/>
      <c r="AQ67" s="13"/>
      <c r="AR67" s="13"/>
    </row>
    <row r="68" spans="1:44" ht="49.15" customHeight="1" x14ac:dyDescent="0.25">
      <c r="A68" s="24" t="s">
        <v>83</v>
      </c>
      <c r="B68" s="20" t="s">
        <v>82</v>
      </c>
      <c r="C68" s="20"/>
      <c r="D68" s="20"/>
      <c r="E68" s="20"/>
      <c r="F68" s="20" t="s">
        <v>117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21</v>
      </c>
      <c r="R68" s="20" t="s">
        <v>70</v>
      </c>
      <c r="S68" s="20" t="s">
        <v>84</v>
      </c>
      <c r="T68" s="68">
        <v>50</v>
      </c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>
        <v>0</v>
      </c>
      <c r="AJ68" s="68"/>
      <c r="AK68" s="68"/>
      <c r="AL68" s="68"/>
      <c r="AM68" s="68"/>
      <c r="AN68" s="68">
        <v>0</v>
      </c>
      <c r="AO68" s="12"/>
      <c r="AP68" s="12"/>
      <c r="AQ68" s="12"/>
      <c r="AR68" s="12"/>
    </row>
    <row r="69" spans="1:44" ht="1.9" hidden="1" customHeight="1" x14ac:dyDescent="0.25">
      <c r="A69" s="65" t="s">
        <v>160</v>
      </c>
      <c r="B69" s="64" t="s">
        <v>170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240</v>
      </c>
      <c r="R69" s="64" t="s">
        <v>22</v>
      </c>
      <c r="S69" s="64" t="s">
        <v>23</v>
      </c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>
        <v>0</v>
      </c>
      <c r="AJ69" s="68"/>
      <c r="AK69" s="68"/>
      <c r="AL69" s="68"/>
      <c r="AM69" s="68"/>
      <c r="AN69" s="68">
        <v>0</v>
      </c>
      <c r="AO69" s="13"/>
      <c r="AP69" s="13"/>
      <c r="AQ69" s="13"/>
      <c r="AR69" s="13"/>
    </row>
    <row r="70" spans="1:44" ht="66.599999999999994" customHeight="1" x14ac:dyDescent="0.25">
      <c r="A70" s="25" t="s">
        <v>85</v>
      </c>
      <c r="B70" s="20" t="s">
        <v>86</v>
      </c>
      <c r="C70" s="20"/>
      <c r="D70" s="20"/>
      <c r="E70" s="20"/>
      <c r="F70" s="20" t="s">
        <v>118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87</v>
      </c>
      <c r="R70" s="20" t="s">
        <v>88</v>
      </c>
      <c r="S70" s="20" t="s">
        <v>28</v>
      </c>
      <c r="T70" s="68">
        <v>2.2999999999999998</v>
      </c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>
        <v>0</v>
      </c>
      <c r="AJ70" s="68"/>
      <c r="AK70" s="68"/>
      <c r="AL70" s="68"/>
      <c r="AM70" s="68"/>
      <c r="AN70" s="68">
        <v>0</v>
      </c>
      <c r="AO70" s="12"/>
      <c r="AP70" s="12"/>
      <c r="AQ70" s="12"/>
      <c r="AR70" s="12"/>
    </row>
    <row r="71" spans="1:44" ht="65.45" customHeight="1" x14ac:dyDescent="0.25">
      <c r="A71" s="41" t="s">
        <v>135</v>
      </c>
      <c r="B71" s="20" t="s">
        <v>136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>
        <v>880</v>
      </c>
      <c r="R71" s="20" t="s">
        <v>22</v>
      </c>
      <c r="S71" s="20" t="s">
        <v>23</v>
      </c>
      <c r="T71" s="68">
        <v>0</v>
      </c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>
        <v>250.6</v>
      </c>
      <c r="AJ71" s="68"/>
      <c r="AK71" s="68"/>
      <c r="AL71" s="68"/>
      <c r="AM71" s="68"/>
      <c r="AN71" s="68">
        <v>477.9</v>
      </c>
      <c r="AO71" s="13"/>
      <c r="AP71" s="13"/>
      <c r="AQ71" s="13"/>
      <c r="AR71" s="13"/>
    </row>
    <row r="72" spans="1:44" ht="48.6" customHeight="1" x14ac:dyDescent="0.25">
      <c r="A72" s="24" t="s">
        <v>89</v>
      </c>
      <c r="B72" s="20" t="s">
        <v>90</v>
      </c>
      <c r="C72" s="20"/>
      <c r="D72" s="20"/>
      <c r="E72" s="20"/>
      <c r="F72" s="20" t="s">
        <v>119</v>
      </c>
      <c r="G72" s="20" t="s">
        <v>115</v>
      </c>
      <c r="H72" s="20"/>
      <c r="I72" s="20"/>
      <c r="J72" s="20"/>
      <c r="K72" s="20"/>
      <c r="L72" s="20"/>
      <c r="M72" s="20"/>
      <c r="N72" s="20"/>
      <c r="O72" s="20"/>
      <c r="P72" s="20"/>
      <c r="Q72" s="21" t="s">
        <v>64</v>
      </c>
      <c r="R72" s="20" t="s">
        <v>22</v>
      </c>
      <c r="S72" s="20" t="s">
        <v>23</v>
      </c>
      <c r="T72" s="68">
        <v>274.60000000000002</v>
      </c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>
        <v>0</v>
      </c>
      <c r="AJ72" s="68"/>
      <c r="AK72" s="68"/>
      <c r="AL72" s="68"/>
      <c r="AM72" s="68"/>
      <c r="AN72" s="68">
        <v>0</v>
      </c>
      <c r="AO72" s="13"/>
      <c r="AP72" s="13"/>
      <c r="AQ72" s="13"/>
      <c r="AR72" s="13"/>
    </row>
    <row r="73" spans="1:44" ht="60" hidden="1" customHeight="1" x14ac:dyDescent="0.25">
      <c r="A73" s="24" t="s">
        <v>91</v>
      </c>
      <c r="B73" s="20" t="s">
        <v>90</v>
      </c>
      <c r="C73" s="20" t="s">
        <v>64</v>
      </c>
      <c r="D73" s="20" t="s">
        <v>22</v>
      </c>
      <c r="E73" s="20" t="s">
        <v>23</v>
      </c>
      <c r="F73" s="20" t="s">
        <v>119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92</v>
      </c>
      <c r="R73" s="20" t="s">
        <v>22</v>
      </c>
      <c r="S73" s="20" t="s">
        <v>57</v>
      </c>
      <c r="T73" s="68">
        <v>0</v>
      </c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>
        <v>0</v>
      </c>
      <c r="AJ73" s="68"/>
      <c r="AK73" s="68"/>
      <c r="AL73" s="68"/>
      <c r="AM73" s="68"/>
      <c r="AN73" s="68">
        <v>0</v>
      </c>
    </row>
    <row r="74" spans="1:44" ht="84.6" customHeight="1" x14ac:dyDescent="0.25">
      <c r="A74" s="43" t="s">
        <v>144</v>
      </c>
      <c r="B74" s="20" t="s">
        <v>90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21">
        <v>240</v>
      </c>
      <c r="R74" s="20" t="s">
        <v>22</v>
      </c>
      <c r="S74" s="20" t="s">
        <v>23</v>
      </c>
      <c r="T74" s="68">
        <v>20</v>
      </c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68">
        <v>0</v>
      </c>
      <c r="AJ74" s="68">
        <v>0</v>
      </c>
      <c r="AK74" s="68">
        <v>0</v>
      </c>
      <c r="AL74" s="68">
        <v>0</v>
      </c>
      <c r="AM74" s="68">
        <v>0</v>
      </c>
      <c r="AN74" s="68">
        <v>0</v>
      </c>
    </row>
    <row r="75" spans="1:44" ht="23.45" hidden="1" customHeight="1" x14ac:dyDescent="0.25">
      <c r="A75" s="24" t="s">
        <v>133</v>
      </c>
      <c r="B75" s="20" t="s">
        <v>132</v>
      </c>
      <c r="C75" s="17">
        <v>880</v>
      </c>
      <c r="D75" s="17">
        <v>1</v>
      </c>
      <c r="E75" s="17">
        <v>7</v>
      </c>
      <c r="F75" s="17"/>
      <c r="G75" s="17">
        <v>405.2</v>
      </c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22</v>
      </c>
      <c r="S75" s="20" t="s">
        <v>23</v>
      </c>
      <c r="T75" s="68">
        <v>0</v>
      </c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68">
        <v>0</v>
      </c>
      <c r="AJ75" s="68">
        <v>0</v>
      </c>
      <c r="AK75" s="68">
        <v>0</v>
      </c>
      <c r="AL75" s="68">
        <v>0</v>
      </c>
      <c r="AM75" s="68">
        <v>0</v>
      </c>
      <c r="AN75" s="68">
        <v>0</v>
      </c>
    </row>
    <row r="77" spans="1:44" ht="33.6" customHeight="1" x14ac:dyDescent="0.25">
      <c r="A77" s="27" t="s">
        <v>122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 t="s">
        <v>94</v>
      </c>
      <c r="AJ77" s="28"/>
      <c r="AK77" s="28"/>
      <c r="AL77" s="28"/>
      <c r="AM77" s="28"/>
      <c r="AN77" s="28"/>
    </row>
  </sheetData>
  <mergeCells count="6"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2022-07-29T12:00:44Z</cp:lastPrinted>
  <dcterms:created xsi:type="dcterms:W3CDTF">2018-12-26T10:40:57Z</dcterms:created>
  <dcterms:modified xsi:type="dcterms:W3CDTF">2022-07-29T12:00:47Z</dcterms:modified>
</cp:coreProperties>
</file>